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_MOJE\MO ČRS\POVOLENKY\"/>
    </mc:Choice>
  </mc:AlternateContent>
  <xr:revisionPtr revIDLastSave="0" documentId="13_ncr:1_{5CE3863F-A7B1-4004-91DB-9784495358EF}" xr6:coauthVersionLast="47" xr6:coauthVersionMax="47" xr10:uidLastSave="{00000000-0000-0000-0000-000000000000}"/>
  <bookViews>
    <workbookView xWindow="28680" yWindow="-120" windowWidth="29040" windowHeight="16440" xr2:uid="{B77562D2-ECC3-43B7-B046-1BAC9907A4BF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L6" i="1"/>
  <c r="K6" i="1"/>
  <c r="J6" i="1"/>
  <c r="I6" i="1"/>
  <c r="H6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 l="1"/>
  <c r="E5" i="1"/>
</calcChain>
</file>

<file path=xl/sharedStrings.xml><?xml version="1.0" encoding="utf-8"?>
<sst xmlns="http://schemas.openxmlformats.org/spreadsheetml/2006/main" count="31" uniqueCount="31">
  <si>
    <t>KALKULAČKA  2024</t>
  </si>
  <si>
    <t>Jméno a Příjmení</t>
  </si>
  <si>
    <t>variabilní symbol (kód z legitimace)</t>
  </si>
  <si>
    <t>číslo bankovního účtu</t>
  </si>
  <si>
    <t>/</t>
  </si>
  <si>
    <t xml:space="preserve">CELKEM UHRADIT: </t>
  </si>
  <si>
    <t>kód platby:</t>
  </si>
  <si>
    <t>specifický symbol:</t>
  </si>
  <si>
    <t xml:space="preserve">ÚČEL PLATBY / POLOŽKU ZVOLÍTE KLIKNUTÍM DO ŽLUTÉHO SLOUPCE                  </t>
  </si>
  <si>
    <t>ČLENSKÉ PŘÍSPĚVKY DOSPĚLÍ</t>
  </si>
  <si>
    <t>ČLENSKÉ PŘÍSPĚVKY MLÁDĚŽ 16-18 LET</t>
  </si>
  <si>
    <t>ČLENSKÉ PŘÍSPĚVKY DĚTI DO 15-TI LET</t>
  </si>
  <si>
    <t>BRIGÁDY DOSPĚLÍ</t>
  </si>
  <si>
    <t>BRIGÁDY MLÁDĚŽ 16-18 LET</t>
  </si>
  <si>
    <t>BRIGÁDY ZTP 1. A 2. STUPEŇ</t>
  </si>
  <si>
    <t>POVOLENKA MP KRAJSKÁ DOSPĚLÍ</t>
  </si>
  <si>
    <t>POVOLENKA MP KRAJSKÁ 16-18 LET</t>
  </si>
  <si>
    <t>POVOLENKA MP KRAJSKÁ DO 15-TI A ZTP/P</t>
  </si>
  <si>
    <t>POVOLENKA MP CELOSVAZOVÁ DOSPĚLÍ</t>
  </si>
  <si>
    <t>POVOLENKA MP CELOSVAZOVÁ 16-18 LET A ZTP</t>
  </si>
  <si>
    <t>POVOLENKA MP CELOSVAZOVÁ DO 15-TI</t>
  </si>
  <si>
    <t>SUPERPOVOLENKA (ČRS+MRS) MP</t>
  </si>
  <si>
    <t>POVOLENKA P KRAJSKÁ DOSPĚLÍ</t>
  </si>
  <si>
    <t>POVOLENKA P KRAJSKÁ 16-18 LET</t>
  </si>
  <si>
    <t>POVOLENKA P KRAJSKÁ DO 15-TI A ZTP/P</t>
  </si>
  <si>
    <t>POVOLENKA P CELOSVAZOVÁ DOSPĚLÍ</t>
  </si>
  <si>
    <t>POVOLENKA P CELOSVAZOVÁ 16-18 LET A ZTP</t>
  </si>
  <si>
    <t>POVOLENKA P CELOSVAZOVÁ DO 15-TI</t>
  </si>
  <si>
    <t>SUPERPOVOLENKA (ČRS+MRS) P</t>
  </si>
  <si>
    <t>ZÁPISNÉ</t>
  </si>
  <si>
    <t>MIMOŘÁDNÝ VÝDEJ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</si>
</sst>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Kč&quot;"/>
    <numFmt numFmtId="165" formatCode=";;;"/>
  </numFmts>
  <fonts count="11" x14ac:knownFonts="1">
    <font>
      <sz val="11"/>
      <color theme="1"/>
      <name val="Aptos Narrow"/>
      <family val="2"/>
      <charset val="238"/>
      <scheme val="minor"/>
    </font>
    <font>
      <sz val="11"/>
      <color theme="0"/>
      <name val="Aptos Narrow"/>
      <family val="2"/>
      <charset val="238"/>
      <scheme val="minor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6"/>
      <color rgb="FF002060"/>
      <name val="Arial"/>
      <family val="2"/>
      <charset val="238"/>
    </font>
    <font>
      <sz val="12"/>
      <name val="Arial"/>
      <family val="2"/>
      <charset val="238"/>
    </font>
    <font>
      <b/>
      <sz val="20"/>
      <color rgb="FFC00000"/>
      <name val="Arial"/>
      <family val="2"/>
      <charset val="238"/>
    </font>
    <font>
      <sz val="16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2F0D9"/>
        <bgColor rgb="FFFBE5D6"/>
      </patternFill>
    </fill>
    <fill>
      <patternFill patternType="solid">
        <fgColor rgb="FFFBE5D6"/>
        <bgColor rgb="FFE2F0D9"/>
      </patternFill>
    </fill>
    <fill>
      <patternFill patternType="solid">
        <fgColor theme="7" tint="0.79998168889431442"/>
        <bgColor rgb="FFFBE5D6"/>
      </patternFill>
    </fill>
    <fill>
      <patternFill patternType="solid">
        <fgColor rgb="FFFFFFFF"/>
        <bgColor rgb="FFE2F0D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C99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9" xfId="0" applyNumberFormat="1" applyFont="1" applyFill="1" applyBorder="1" applyAlignment="1" applyProtection="1">
      <alignment horizontal="center" vertical="center"/>
      <protection hidden="1"/>
    </xf>
    <xf numFmtId="3" fontId="8" fillId="2" borderId="11" xfId="0" applyNumberFormat="1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0" fillId="6" borderId="15" xfId="0" applyFill="1" applyBorder="1" applyAlignment="1" applyProtection="1">
      <alignment horizontal="center" vertical="center"/>
      <protection locked="0" hidden="1"/>
    </xf>
    <xf numFmtId="0" fontId="0" fillId="6" borderId="18" xfId="0" applyFill="1" applyBorder="1" applyAlignment="1" applyProtection="1">
      <alignment horizontal="center" vertical="center"/>
      <protection locked="0" hidden="1"/>
    </xf>
    <xf numFmtId="0" fontId="0" fillId="6" borderId="21" xfId="0" applyFill="1" applyBorder="1" applyAlignment="1" applyProtection="1">
      <alignment horizontal="center" vertical="center"/>
      <protection locked="0" hidden="1"/>
    </xf>
    <xf numFmtId="0" fontId="0" fillId="6" borderId="24" xfId="0" applyFill="1" applyBorder="1" applyAlignment="1" applyProtection="1">
      <alignment horizontal="center" vertical="center"/>
      <protection locked="0" hidden="1"/>
    </xf>
    <xf numFmtId="0" fontId="0" fillId="5" borderId="28" xfId="0" applyFill="1" applyBorder="1" applyAlignment="1" applyProtection="1">
      <alignment horizontal="left" vertical="center"/>
      <protection hidden="1"/>
    </xf>
    <xf numFmtId="164" fontId="0" fillId="5" borderId="29" xfId="0" applyNumberFormat="1" applyFill="1" applyBorder="1" applyAlignment="1" applyProtection="1">
      <alignment horizontal="center" vertical="center"/>
      <protection hidden="1"/>
    </xf>
    <xf numFmtId="0" fontId="0" fillId="5" borderId="16" xfId="0" applyFill="1" applyBorder="1" applyAlignment="1" applyProtection="1">
      <alignment horizontal="left" vertical="center"/>
      <protection hidden="1"/>
    </xf>
    <xf numFmtId="164" fontId="0" fillId="5" borderId="18" xfId="0" applyNumberFormat="1" applyFill="1" applyBorder="1" applyAlignment="1" applyProtection="1">
      <alignment horizontal="center" vertical="center"/>
      <protection hidden="1"/>
    </xf>
    <xf numFmtId="0" fontId="0" fillId="5" borderId="19" xfId="0" applyFill="1" applyBorder="1" applyAlignment="1" applyProtection="1">
      <alignment horizontal="left" vertical="center"/>
      <protection hidden="1"/>
    </xf>
    <xf numFmtId="164" fontId="0" fillId="5" borderId="21" xfId="0" applyNumberFormat="1" applyFill="1" applyBorder="1" applyAlignment="1" applyProtection="1">
      <alignment horizontal="center" vertical="center"/>
      <protection hidden="1"/>
    </xf>
    <xf numFmtId="0" fontId="0" fillId="5" borderId="22" xfId="0" applyFill="1" applyBorder="1" applyAlignment="1" applyProtection="1">
      <alignment horizontal="left" vertical="center"/>
      <protection hidden="1"/>
    </xf>
    <xf numFmtId="164" fontId="0" fillId="5" borderId="24" xfId="0" applyNumberFormat="1" applyFill="1" applyBorder="1" applyAlignment="1" applyProtection="1">
      <alignment horizontal="center" vertical="center"/>
      <protection hidden="1"/>
    </xf>
    <xf numFmtId="0" fontId="9" fillId="4" borderId="12" xfId="0" applyFont="1" applyFill="1" applyBorder="1" applyAlignment="1" applyProtection="1">
      <alignment horizontal="center" vertical="center" wrapText="1"/>
      <protection hidden="1"/>
    </xf>
    <xf numFmtId="0" fontId="0" fillId="5" borderId="13" xfId="0" applyFill="1" applyBorder="1" applyAlignment="1" applyProtection="1">
      <alignment horizontal="left" vertical="center"/>
      <protection hidden="1"/>
    </xf>
    <xf numFmtId="164" fontId="0" fillId="5" borderId="15" xfId="0" applyNumberForma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right" vertical="center" wrapText="1"/>
      <protection hidden="1"/>
    </xf>
    <xf numFmtId="164" fontId="6" fillId="2" borderId="3" xfId="0" applyNumberFormat="1" applyFont="1" applyFill="1" applyBorder="1" applyAlignment="1" applyProtection="1">
      <alignment horizontal="right" vertical="center" indent="1"/>
      <protection hidden="1"/>
    </xf>
    <xf numFmtId="0" fontId="7" fillId="3" borderId="9" xfId="0" applyFont="1" applyFill="1" applyBorder="1" applyAlignment="1" applyProtection="1">
      <alignment horizontal="right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right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49" fontId="4" fillId="7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49" fontId="4" fillId="7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right" vertical="center" wrapText="1"/>
      <protection hidden="1"/>
    </xf>
    <xf numFmtId="0" fontId="4" fillId="2" borderId="8" xfId="0" applyFont="1" applyFill="1" applyBorder="1" applyAlignment="1" applyProtection="1">
      <alignment horizontal="left" vertical="center" wrapText="1"/>
      <protection hidden="1"/>
    </xf>
    <xf numFmtId="165" fontId="10" fillId="0" borderId="31" xfId="0" applyNumberFormat="1" applyFont="1" applyBorder="1" applyAlignment="1" applyProtection="1">
      <alignment vertical="center"/>
      <protection hidden="1"/>
    </xf>
    <xf numFmtId="165" fontId="10" fillId="0" borderId="29" xfId="0" applyNumberFormat="1" applyFont="1" applyBorder="1" applyAlignment="1" applyProtection="1">
      <alignment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29</xdr:row>
      <xdr:rowOff>0</xdr:rowOff>
    </xdr:from>
    <xdr:ext cx="514350" cy="228600"/>
    <xdr:sp macro="" textlink="">
      <xdr:nvSpPr>
        <xdr:cNvPr id="2" name="OptionButton22" hidden="1">
          <a:extLst>
            <a:ext uri="{63B3BB69-23CF-44E3-9099-C40C66FF867C}">
              <a14:compatExt xmlns:a14="http://schemas.microsoft.com/office/drawing/2010/main" spid="_x0000_s1070"/>
            </a:ext>
            <a:ext uri="{FF2B5EF4-FFF2-40B4-BE49-F238E27FC236}">
              <a16:creationId xmlns:a16="http://schemas.microsoft.com/office/drawing/2014/main" id="{2615C506-D6A5-42D4-9173-C6DE1043B6F1}"/>
            </a:ext>
          </a:extLst>
        </xdr:cNvPr>
        <xdr:cNvSpPr/>
      </xdr:nvSpPr>
      <xdr:spPr bwMode="auto">
        <a:xfrm>
          <a:off x="2619375" y="7848600"/>
          <a:ext cx="514350" cy="228600"/>
        </a:xfrm>
        <a:prstGeom prst="rect">
          <a:avLst/>
        </a:prstGeom>
        <a:solidFill>
          <a:srgbClr val="FFE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1B07A-8372-4411-9153-4E9C224C09E3}">
  <dimension ref="A1:M30"/>
  <sheetViews>
    <sheetView tabSelected="1" workbookViewId="0">
      <selection activeCell="A13" sqref="A13"/>
    </sheetView>
  </sheetViews>
  <sheetFormatPr defaultRowHeight="14.4" x14ac:dyDescent="0.3"/>
  <cols>
    <col min="1" max="1" width="6.5546875" style="1" customWidth="1"/>
    <col min="2" max="2" width="6.33203125" style="1" customWidth="1"/>
    <col min="3" max="3" width="8.88671875" style="1"/>
    <col min="4" max="4" width="13.21875" style="1" customWidth="1"/>
    <col min="5" max="5" width="8.88671875" style="1"/>
    <col min="6" max="6" width="10" style="1" customWidth="1"/>
    <col min="7" max="12" width="4" style="1" customWidth="1"/>
    <col min="13" max="13" width="8.88671875" style="15"/>
    <col min="14" max="16384" width="8.88671875" style="1"/>
  </cols>
  <sheetData>
    <row r="1" spans="1:13" ht="21.6" thickBo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20.399999999999999" x14ac:dyDescent="0.3">
      <c r="A2" s="38" t="s">
        <v>1</v>
      </c>
      <c r="B2" s="38"/>
      <c r="C2" s="38"/>
      <c r="D2" s="38"/>
      <c r="E2" s="39"/>
      <c r="F2" s="39"/>
      <c r="G2" s="39"/>
      <c r="H2" s="39"/>
      <c r="I2" s="39"/>
      <c r="J2" s="39"/>
      <c r="K2" s="39"/>
      <c r="L2" s="39"/>
    </row>
    <row r="3" spans="1:13" ht="20.399999999999999" x14ac:dyDescent="0.3">
      <c r="A3" s="40" t="s">
        <v>2</v>
      </c>
      <c r="B3" s="41"/>
      <c r="C3" s="41"/>
      <c r="D3" s="41"/>
      <c r="E3" s="42"/>
      <c r="F3" s="42"/>
      <c r="G3" s="42"/>
      <c r="H3" s="42"/>
      <c r="I3" s="42"/>
      <c r="J3" s="42"/>
      <c r="K3" s="42"/>
      <c r="L3" s="42"/>
    </row>
    <row r="4" spans="1:13" ht="21" thickBot="1" x14ac:dyDescent="0.35">
      <c r="A4" s="43" t="s">
        <v>3</v>
      </c>
      <c r="B4" s="43"/>
      <c r="C4" s="43"/>
      <c r="D4" s="43"/>
      <c r="E4" s="44">
        <v>1685891006</v>
      </c>
      <c r="F4" s="44"/>
      <c r="G4" s="44"/>
      <c r="H4" s="44"/>
      <c r="I4" s="2" t="s">
        <v>4</v>
      </c>
      <c r="J4" s="45">
        <v>2700</v>
      </c>
      <c r="K4" s="45"/>
      <c r="L4" s="45"/>
    </row>
    <row r="5" spans="1:13" ht="25.2" thickBot="1" x14ac:dyDescent="0.35">
      <c r="A5" s="31" t="s">
        <v>5</v>
      </c>
      <c r="B5" s="31"/>
      <c r="C5" s="31"/>
      <c r="D5" s="31"/>
      <c r="E5" s="32">
        <f>SUM(G9:G30)</f>
        <v>200</v>
      </c>
      <c r="F5" s="32"/>
      <c r="G5" s="32"/>
      <c r="H5" s="32"/>
      <c r="I5" s="32"/>
      <c r="J5" s="32"/>
      <c r="K5" s="32"/>
      <c r="L5" s="32"/>
    </row>
    <row r="6" spans="1:13" ht="21.6" thickBot="1" x14ac:dyDescent="0.35">
      <c r="A6" s="33" t="s">
        <v>6</v>
      </c>
      <c r="B6" s="33"/>
      <c r="C6" s="33"/>
      <c r="D6" s="33"/>
      <c r="E6" s="34"/>
      <c r="F6" s="34"/>
      <c r="G6" s="3">
        <v>9</v>
      </c>
      <c r="H6" s="4">
        <f>IFERROR(VLOOKUP("x",A9:B11,2,0),0)</f>
        <v>0</v>
      </c>
      <c r="I6" s="5">
        <f>IFERROR(VLOOKUP("X",A12:B14,2,0),0)</f>
        <v>0</v>
      </c>
      <c r="J6" s="5">
        <f>IFERROR(VLOOKUP("X",A15:B21,2,0),0)</f>
        <v>0</v>
      </c>
      <c r="K6" s="5">
        <f>IFERROR(VLOOKUP("X",A22:B28,2,0),0)</f>
        <v>0</v>
      </c>
      <c r="L6" s="6">
        <f>IFERROR(VLOOKUP("X",A29:B30,2,0),0)</f>
        <v>0</v>
      </c>
    </row>
    <row r="7" spans="1:13" ht="21.6" thickBot="1" x14ac:dyDescent="0.35">
      <c r="A7" s="35" t="s">
        <v>7</v>
      </c>
      <c r="B7" s="35"/>
      <c r="C7" s="35"/>
      <c r="D7" s="35"/>
      <c r="E7" s="34"/>
      <c r="F7" s="34"/>
      <c r="G7" s="36" t="str">
        <f>G6 &amp; " " &amp; H6 &amp; " " &amp; I6 &amp; " " &amp; J6 &amp; " " &amp; K6 &amp; " " &amp; L6</f>
        <v>9 0 0 0 0 0</v>
      </c>
      <c r="H7" s="36"/>
      <c r="I7" s="36"/>
      <c r="J7" s="36"/>
      <c r="K7" s="36"/>
      <c r="L7" s="36"/>
    </row>
    <row r="8" spans="1:13" ht="15" thickBot="1" x14ac:dyDescent="0.35">
      <c r="A8" s="28" t="s">
        <v>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3" x14ac:dyDescent="0.3">
      <c r="A9" s="16"/>
      <c r="B9" s="7">
        <v>1</v>
      </c>
      <c r="C9" s="29" t="s">
        <v>9</v>
      </c>
      <c r="D9" s="29"/>
      <c r="E9" s="29"/>
      <c r="F9" s="29"/>
      <c r="G9" s="30" t="str">
        <f t="shared" ref="G9:G28" si="0">IF(A9="X",M9,"")</f>
        <v/>
      </c>
      <c r="H9" s="30"/>
      <c r="I9" s="30"/>
      <c r="J9" s="30"/>
      <c r="K9" s="30"/>
      <c r="L9" s="30"/>
      <c r="M9" s="15">
        <v>700</v>
      </c>
    </row>
    <row r="10" spans="1:13" x14ac:dyDescent="0.3">
      <c r="A10" s="17"/>
      <c r="B10" s="8">
        <v>2</v>
      </c>
      <c r="C10" s="22" t="s">
        <v>10</v>
      </c>
      <c r="D10" s="22"/>
      <c r="E10" s="22"/>
      <c r="F10" s="22"/>
      <c r="G10" s="23" t="str">
        <f t="shared" si="0"/>
        <v/>
      </c>
      <c r="H10" s="23"/>
      <c r="I10" s="23"/>
      <c r="J10" s="23"/>
      <c r="K10" s="23"/>
      <c r="L10" s="23"/>
      <c r="M10" s="15">
        <v>300</v>
      </c>
    </row>
    <row r="11" spans="1:13" ht="15" thickBot="1" x14ac:dyDescent="0.35">
      <c r="A11" s="18"/>
      <c r="B11" s="9">
        <v>3</v>
      </c>
      <c r="C11" s="24" t="s">
        <v>11</v>
      </c>
      <c r="D11" s="24"/>
      <c r="E11" s="24"/>
      <c r="F11" s="24"/>
      <c r="G11" s="25" t="str">
        <f t="shared" si="0"/>
        <v/>
      </c>
      <c r="H11" s="25"/>
      <c r="I11" s="25"/>
      <c r="J11" s="25"/>
      <c r="K11" s="25"/>
      <c r="L11" s="25"/>
      <c r="M11" s="15">
        <v>150</v>
      </c>
    </row>
    <row r="12" spans="1:13" ht="15" thickTop="1" x14ac:dyDescent="0.3">
      <c r="A12" s="16"/>
      <c r="B12" s="10">
        <v>1</v>
      </c>
      <c r="C12" s="26" t="s">
        <v>12</v>
      </c>
      <c r="D12" s="26"/>
      <c r="E12" s="26"/>
      <c r="F12" s="26"/>
      <c r="G12" s="27" t="str">
        <f t="shared" si="0"/>
        <v/>
      </c>
      <c r="H12" s="27"/>
      <c r="I12" s="27"/>
      <c r="J12" s="27"/>
      <c r="K12" s="27"/>
      <c r="L12" s="27"/>
      <c r="M12" s="15">
        <v>1000</v>
      </c>
    </row>
    <row r="13" spans="1:13" x14ac:dyDescent="0.3">
      <c r="A13" s="17"/>
      <c r="B13" s="8">
        <v>2</v>
      </c>
      <c r="C13" s="22" t="s">
        <v>13</v>
      </c>
      <c r="D13" s="22"/>
      <c r="E13" s="22"/>
      <c r="F13" s="22"/>
      <c r="G13" s="23" t="str">
        <f t="shared" si="0"/>
        <v/>
      </c>
      <c r="H13" s="23"/>
      <c r="I13" s="23"/>
      <c r="J13" s="23"/>
      <c r="K13" s="23"/>
      <c r="L13" s="23"/>
      <c r="M13" s="15">
        <v>500</v>
      </c>
    </row>
    <row r="14" spans="1:13" ht="15" thickBot="1" x14ac:dyDescent="0.35">
      <c r="A14" s="18"/>
      <c r="B14" s="11">
        <v>3</v>
      </c>
      <c r="C14" s="24" t="s">
        <v>14</v>
      </c>
      <c r="D14" s="24"/>
      <c r="E14" s="24"/>
      <c r="F14" s="24"/>
      <c r="G14" s="25" t="str">
        <f t="shared" si="0"/>
        <v/>
      </c>
      <c r="H14" s="25"/>
      <c r="I14" s="25"/>
      <c r="J14" s="25"/>
      <c r="K14" s="25"/>
      <c r="L14" s="25"/>
      <c r="M14" s="15">
        <v>250</v>
      </c>
    </row>
    <row r="15" spans="1:13" ht="15" thickTop="1" x14ac:dyDescent="0.3">
      <c r="A15" s="19"/>
      <c r="B15" s="12">
        <v>1</v>
      </c>
      <c r="C15" s="26" t="s">
        <v>15</v>
      </c>
      <c r="D15" s="26"/>
      <c r="E15" s="26"/>
      <c r="F15" s="26"/>
      <c r="G15" s="27" t="str">
        <f t="shared" si="0"/>
        <v/>
      </c>
      <c r="H15" s="27"/>
      <c r="I15" s="27"/>
      <c r="J15" s="27"/>
      <c r="K15" s="27"/>
      <c r="L15" s="27"/>
      <c r="M15" s="15">
        <v>2200</v>
      </c>
    </row>
    <row r="16" spans="1:13" x14ac:dyDescent="0.3">
      <c r="A16" s="17"/>
      <c r="B16" s="8">
        <v>2</v>
      </c>
      <c r="C16" s="22" t="s">
        <v>16</v>
      </c>
      <c r="D16" s="22"/>
      <c r="E16" s="22"/>
      <c r="F16" s="22"/>
      <c r="G16" s="23" t="str">
        <f t="shared" si="0"/>
        <v/>
      </c>
      <c r="H16" s="23"/>
      <c r="I16" s="23"/>
      <c r="J16" s="23"/>
      <c r="K16" s="23"/>
      <c r="L16" s="23"/>
      <c r="M16" s="15">
        <v>1100</v>
      </c>
    </row>
    <row r="17" spans="1:13" x14ac:dyDescent="0.3">
      <c r="A17" s="17"/>
      <c r="B17" s="8">
        <v>3</v>
      </c>
      <c r="C17" s="22" t="s">
        <v>17</v>
      </c>
      <c r="D17" s="22"/>
      <c r="E17" s="22"/>
      <c r="F17" s="22"/>
      <c r="G17" s="23" t="str">
        <f t="shared" si="0"/>
        <v/>
      </c>
      <c r="H17" s="23"/>
      <c r="I17" s="23"/>
      <c r="J17" s="23"/>
      <c r="K17" s="23"/>
      <c r="L17" s="23"/>
      <c r="M17" s="15">
        <v>600</v>
      </c>
    </row>
    <row r="18" spans="1:13" x14ac:dyDescent="0.3">
      <c r="A18" s="17"/>
      <c r="B18" s="8">
        <v>4</v>
      </c>
      <c r="C18" s="22" t="s">
        <v>18</v>
      </c>
      <c r="D18" s="22"/>
      <c r="E18" s="22"/>
      <c r="F18" s="22"/>
      <c r="G18" s="23" t="str">
        <f t="shared" si="0"/>
        <v/>
      </c>
      <c r="H18" s="23"/>
      <c r="I18" s="23"/>
      <c r="J18" s="23"/>
      <c r="K18" s="23"/>
      <c r="L18" s="23"/>
      <c r="M18" s="15">
        <v>3150</v>
      </c>
    </row>
    <row r="19" spans="1:13" x14ac:dyDescent="0.3">
      <c r="A19" s="17"/>
      <c r="B19" s="8">
        <v>5</v>
      </c>
      <c r="C19" s="22" t="s">
        <v>19</v>
      </c>
      <c r="D19" s="22"/>
      <c r="E19" s="22"/>
      <c r="F19" s="22"/>
      <c r="G19" s="23" t="str">
        <f t="shared" si="0"/>
        <v/>
      </c>
      <c r="H19" s="23"/>
      <c r="I19" s="23"/>
      <c r="J19" s="23"/>
      <c r="K19" s="23"/>
      <c r="L19" s="23"/>
      <c r="M19" s="15">
        <v>1500</v>
      </c>
    </row>
    <row r="20" spans="1:13" x14ac:dyDescent="0.3">
      <c r="A20" s="17"/>
      <c r="B20" s="13">
        <v>6</v>
      </c>
      <c r="C20" s="22" t="s">
        <v>20</v>
      </c>
      <c r="D20" s="22"/>
      <c r="E20" s="22"/>
      <c r="F20" s="22"/>
      <c r="G20" s="23" t="str">
        <f t="shared" si="0"/>
        <v/>
      </c>
      <c r="H20" s="23"/>
      <c r="I20" s="23"/>
      <c r="J20" s="23"/>
      <c r="K20" s="23"/>
      <c r="L20" s="23"/>
      <c r="M20" s="15">
        <v>850</v>
      </c>
    </row>
    <row r="21" spans="1:13" ht="15" thickBot="1" x14ac:dyDescent="0.35">
      <c r="A21" s="18"/>
      <c r="B21" s="11">
        <v>7</v>
      </c>
      <c r="C21" s="24" t="s">
        <v>21</v>
      </c>
      <c r="D21" s="24"/>
      <c r="E21" s="24"/>
      <c r="F21" s="24"/>
      <c r="G21" s="25" t="str">
        <f t="shared" si="0"/>
        <v/>
      </c>
      <c r="H21" s="25"/>
      <c r="I21" s="25"/>
      <c r="J21" s="25"/>
      <c r="K21" s="25"/>
      <c r="L21" s="25"/>
      <c r="M21" s="15">
        <v>4500</v>
      </c>
    </row>
    <row r="22" spans="1:13" ht="15" thickTop="1" x14ac:dyDescent="0.3">
      <c r="A22" s="19"/>
      <c r="B22" s="12">
        <v>1</v>
      </c>
      <c r="C22" s="26" t="s">
        <v>22</v>
      </c>
      <c r="D22" s="26"/>
      <c r="E22" s="26"/>
      <c r="F22" s="26"/>
      <c r="G22" s="27" t="str">
        <f t="shared" si="0"/>
        <v/>
      </c>
      <c r="H22" s="27"/>
      <c r="I22" s="27"/>
      <c r="J22" s="27"/>
      <c r="K22" s="27"/>
      <c r="L22" s="27"/>
      <c r="M22" s="15">
        <v>2200</v>
      </c>
    </row>
    <row r="23" spans="1:13" x14ac:dyDescent="0.3">
      <c r="A23" s="17"/>
      <c r="B23" s="8">
        <v>2</v>
      </c>
      <c r="C23" s="22" t="s">
        <v>23</v>
      </c>
      <c r="D23" s="22"/>
      <c r="E23" s="22"/>
      <c r="F23" s="22"/>
      <c r="G23" s="23" t="str">
        <f t="shared" si="0"/>
        <v/>
      </c>
      <c r="H23" s="23"/>
      <c r="I23" s="23"/>
      <c r="J23" s="23"/>
      <c r="K23" s="23"/>
      <c r="L23" s="23"/>
      <c r="M23" s="15">
        <v>1100</v>
      </c>
    </row>
    <row r="24" spans="1:13" x14ac:dyDescent="0.3">
      <c r="A24" s="17"/>
      <c r="B24" s="8">
        <v>3</v>
      </c>
      <c r="C24" s="22" t="s">
        <v>24</v>
      </c>
      <c r="D24" s="22"/>
      <c r="E24" s="22"/>
      <c r="F24" s="22"/>
      <c r="G24" s="23" t="str">
        <f t="shared" si="0"/>
        <v/>
      </c>
      <c r="H24" s="23"/>
      <c r="I24" s="23"/>
      <c r="J24" s="23"/>
      <c r="K24" s="23"/>
      <c r="L24" s="23"/>
      <c r="M24" s="15">
        <v>600</v>
      </c>
    </row>
    <row r="25" spans="1:13" x14ac:dyDescent="0.3">
      <c r="A25" s="17"/>
      <c r="B25" s="8">
        <v>4</v>
      </c>
      <c r="C25" s="22" t="s">
        <v>25</v>
      </c>
      <c r="D25" s="22"/>
      <c r="E25" s="22"/>
      <c r="F25" s="22"/>
      <c r="G25" s="23" t="str">
        <f t="shared" si="0"/>
        <v/>
      </c>
      <c r="H25" s="23"/>
      <c r="I25" s="23"/>
      <c r="J25" s="23"/>
      <c r="K25" s="23"/>
      <c r="L25" s="23"/>
      <c r="M25" s="15">
        <v>3350</v>
      </c>
    </row>
    <row r="26" spans="1:13" x14ac:dyDescent="0.3">
      <c r="A26" s="17"/>
      <c r="B26" s="8">
        <v>5</v>
      </c>
      <c r="C26" s="22" t="s">
        <v>26</v>
      </c>
      <c r="D26" s="22"/>
      <c r="E26" s="22"/>
      <c r="F26" s="22"/>
      <c r="G26" s="23" t="str">
        <f t="shared" si="0"/>
        <v/>
      </c>
      <c r="H26" s="23"/>
      <c r="I26" s="23"/>
      <c r="J26" s="23"/>
      <c r="K26" s="23"/>
      <c r="L26" s="23"/>
      <c r="M26" s="15">
        <v>1550</v>
      </c>
    </row>
    <row r="27" spans="1:13" x14ac:dyDescent="0.3">
      <c r="A27" s="17"/>
      <c r="B27" s="13">
        <v>6</v>
      </c>
      <c r="C27" s="22" t="s">
        <v>27</v>
      </c>
      <c r="D27" s="22"/>
      <c r="E27" s="22"/>
      <c r="F27" s="22"/>
      <c r="G27" s="23" t="str">
        <f t="shared" si="0"/>
        <v/>
      </c>
      <c r="H27" s="23"/>
      <c r="I27" s="23"/>
      <c r="J27" s="23"/>
      <c r="K27" s="23"/>
      <c r="L27" s="23"/>
      <c r="M27" s="15">
        <v>900</v>
      </c>
    </row>
    <row r="28" spans="1:13" ht="15" thickBot="1" x14ac:dyDescent="0.35">
      <c r="A28" s="18"/>
      <c r="B28" s="11">
        <v>7</v>
      </c>
      <c r="C28" s="24" t="s">
        <v>28</v>
      </c>
      <c r="D28" s="24"/>
      <c r="E28" s="24"/>
      <c r="F28" s="24"/>
      <c r="G28" s="25" t="str">
        <f t="shared" si="0"/>
        <v/>
      </c>
      <c r="H28" s="25"/>
      <c r="I28" s="25"/>
      <c r="J28" s="25"/>
      <c r="K28" s="25"/>
      <c r="L28" s="25"/>
      <c r="M28" s="15">
        <v>4750</v>
      </c>
    </row>
    <row r="29" spans="1:13" ht="15" thickTop="1" x14ac:dyDescent="0.3">
      <c r="A29" s="46"/>
      <c r="B29" s="12">
        <v>1</v>
      </c>
      <c r="C29" s="26" t="s">
        <v>29</v>
      </c>
      <c r="D29" s="26"/>
      <c r="E29" s="26"/>
      <c r="F29" s="26"/>
      <c r="G29" s="27" t="str">
        <f>IF(A9="X",200,IF(A10="X",100,IF(A11="X",10,"")))</f>
        <v/>
      </c>
      <c r="H29" s="27"/>
      <c r="I29" s="27"/>
      <c r="J29" s="27"/>
      <c r="K29" s="27"/>
      <c r="L29" s="27"/>
    </row>
    <row r="30" spans="1:13" ht="15" thickBot="1" x14ac:dyDescent="0.35">
      <c r="A30" s="47"/>
      <c r="B30" s="14">
        <v>2</v>
      </c>
      <c r="C30" s="20" t="s">
        <v>30</v>
      </c>
      <c r="D30" s="20"/>
      <c r="E30" s="20"/>
      <c r="F30" s="20"/>
      <c r="G30" s="21">
        <v>200</v>
      </c>
      <c r="H30" s="21"/>
      <c r="I30" s="21"/>
      <c r="J30" s="21"/>
      <c r="K30" s="21"/>
      <c r="L30" s="21"/>
    </row>
  </sheetData>
  <sheetProtection algorithmName="SHA-512" hashValue="EsqMHpzU/KGwgqSaFAdT0R1PqbvzrwHG4HXjyfqG4Rd1K/dTsOP1qJOcLr7Rkl9c499BKfa3jYxtHnnxlr3t1w==" saltValue="I7+jxDKYosUPFP8eEg3qvQ==" spinCount="100000" sheet="1" objects="1" scenarios="1" selectLockedCells="1"/>
  <mergeCells count="60">
    <mergeCell ref="A4:D4"/>
    <mergeCell ref="E4:H4"/>
    <mergeCell ref="J4:L4"/>
    <mergeCell ref="A1:L1"/>
    <mergeCell ref="A2:D2"/>
    <mergeCell ref="E2:L2"/>
    <mergeCell ref="A3:D3"/>
    <mergeCell ref="E3:L3"/>
    <mergeCell ref="C11:F11"/>
    <mergeCell ref="G11:L11"/>
    <mergeCell ref="A5:D5"/>
    <mergeCell ref="E5:L5"/>
    <mergeCell ref="A6:D6"/>
    <mergeCell ref="E6:F6"/>
    <mergeCell ref="A7:D7"/>
    <mergeCell ref="E7:F7"/>
    <mergeCell ref="G7:L7"/>
    <mergeCell ref="A8:L8"/>
    <mergeCell ref="C9:F9"/>
    <mergeCell ref="G9:L9"/>
    <mergeCell ref="C10:F10"/>
    <mergeCell ref="G10:L10"/>
    <mergeCell ref="C12:F12"/>
    <mergeCell ref="G12:L12"/>
    <mergeCell ref="C13:F13"/>
    <mergeCell ref="G13:L13"/>
    <mergeCell ref="C14:F14"/>
    <mergeCell ref="G14:L14"/>
    <mergeCell ref="C15:F15"/>
    <mergeCell ref="G15:L15"/>
    <mergeCell ref="C16:F16"/>
    <mergeCell ref="G16:L16"/>
    <mergeCell ref="C17:F17"/>
    <mergeCell ref="G17:L17"/>
    <mergeCell ref="C18:F18"/>
    <mergeCell ref="G18:L18"/>
    <mergeCell ref="C19:F19"/>
    <mergeCell ref="G19:L19"/>
    <mergeCell ref="C20:F20"/>
    <mergeCell ref="G20:L20"/>
    <mergeCell ref="C21:F21"/>
    <mergeCell ref="G21:L21"/>
    <mergeCell ref="C22:F22"/>
    <mergeCell ref="G22:L22"/>
    <mergeCell ref="C23:F23"/>
    <mergeCell ref="G23:L23"/>
    <mergeCell ref="C24:F24"/>
    <mergeCell ref="G24:L24"/>
    <mergeCell ref="C25:F25"/>
    <mergeCell ref="G25:L25"/>
    <mergeCell ref="C26:F26"/>
    <mergeCell ref="G26:L26"/>
    <mergeCell ref="C30:F30"/>
    <mergeCell ref="G30:L30"/>
    <mergeCell ref="C27:F27"/>
    <mergeCell ref="G27:L27"/>
    <mergeCell ref="C28:F28"/>
    <mergeCell ref="G28:L28"/>
    <mergeCell ref="C29:F29"/>
    <mergeCell ref="G29:L29"/>
  </mergeCells>
  <dataValidations count="1">
    <dataValidation type="custom" allowBlank="1" showInputMessage="1" showErrorMessage="1" errorTitle="do pole lze zadat pouze X" prompt="pole lze zvolit zadáním X" sqref="A9:A28" xr:uid="{4DE2AD93-CE4C-4B07-A766-721BA0B4D4A5}">
      <formula1>A9="X"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PROMA CZ</dc:creator>
  <cp:lastModifiedBy>PROMA CZ</cp:lastModifiedBy>
  <dcterms:created xsi:type="dcterms:W3CDTF">2024-05-18T06:53:53Z</dcterms:created>
  <dcterms:modified xsi:type="dcterms:W3CDTF">2024-05-18T08:45:12Z</dcterms:modified>
</cp:coreProperties>
</file>